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645" windowWidth="19440" windowHeight="10050"/>
  </bookViews>
  <sheets>
    <sheet name="Результат" sheetId="1" r:id="rId1"/>
  </sheets>
  <calcPr calcId="144525"/>
</workbook>
</file>

<file path=xl/calcChain.xml><?xml version="1.0" encoding="utf-8"?>
<calcChain xmlns="http://schemas.openxmlformats.org/spreadsheetml/2006/main">
  <c r="L22" i="1" l="1"/>
  <c r="K22" i="1"/>
  <c r="I21" i="1"/>
  <c r="I22" i="1"/>
  <c r="I27" i="1"/>
  <c r="I25" i="1"/>
  <c r="J45" i="1" l="1"/>
  <c r="J66" i="1"/>
  <c r="L45" i="1"/>
  <c r="K45" i="1"/>
  <c r="I44" i="1"/>
  <c r="I45" i="1"/>
  <c r="K14" i="1"/>
  <c r="I14" i="1"/>
  <c r="K65" i="1"/>
  <c r="I65" i="1"/>
  <c r="K66" i="1"/>
  <c r="J65" i="1"/>
  <c r="I66" i="1"/>
  <c r="L74" i="1"/>
  <c r="L73" i="1" s="1"/>
  <c r="L66" i="1" s="1"/>
  <c r="L65" i="1" s="1"/>
  <c r="J73" i="1"/>
  <c r="J74" i="1"/>
  <c r="I73" i="1"/>
  <c r="I74" i="1"/>
  <c r="I68" i="1" l="1"/>
  <c r="I67" i="1" s="1"/>
  <c r="J68" i="1"/>
  <c r="J67" i="1" s="1"/>
  <c r="L68" i="1"/>
  <c r="L67" i="1" s="1"/>
  <c r="L78" i="1" l="1"/>
  <c r="L77" i="1" s="1"/>
  <c r="L76" i="1" s="1"/>
  <c r="J78" i="1"/>
  <c r="J77" i="1" s="1"/>
  <c r="J76" i="1" s="1"/>
  <c r="L21" i="1"/>
  <c r="L14" i="1" s="1"/>
  <c r="L13" i="1" s="1"/>
  <c r="L12" i="1" s="1"/>
  <c r="J44" i="1"/>
  <c r="L44" i="1"/>
  <c r="L71" i="1"/>
  <c r="L70" i="1" s="1"/>
  <c r="J71" i="1"/>
  <c r="J70" i="1" s="1"/>
  <c r="I29" i="1"/>
  <c r="J29" i="1"/>
  <c r="L29" i="1"/>
  <c r="J27" i="1"/>
  <c r="L27" i="1"/>
  <c r="J25" i="1"/>
  <c r="J22" i="1" s="1"/>
  <c r="J21" i="1" s="1"/>
  <c r="J14" i="1" s="1"/>
  <c r="J13" i="1" s="1"/>
  <c r="J12" i="1" s="1"/>
  <c r="J82" i="1" s="1"/>
  <c r="L25" i="1"/>
  <c r="I23" i="1"/>
  <c r="J23" i="1"/>
  <c r="L23" i="1"/>
  <c r="K16" i="1"/>
  <c r="J16" i="1"/>
  <c r="J15" i="1" s="1"/>
  <c r="I16" i="1"/>
  <c r="L16" i="1"/>
  <c r="L15" i="1" s="1"/>
</calcChain>
</file>

<file path=xl/sharedStrings.xml><?xml version="1.0" encoding="utf-8"?>
<sst xmlns="http://schemas.openxmlformats.org/spreadsheetml/2006/main" count="222" uniqueCount="148">
  <si>
    <t>руб.</t>
  </si>
  <si>
    <t>Наименование показателя</t>
  </si>
  <si>
    <t>Код главы</t>
  </si>
  <si>
    <t>Код дохода</t>
  </si>
  <si>
    <t>ВСЕГО:</t>
  </si>
  <si>
    <t>Федеральная налоговая служба</t>
  </si>
  <si>
    <t>182</t>
  </si>
  <si>
    <t>Неуказанный код дохода</t>
  </si>
  <si>
    <t>0 00 00 000 00 0000 000</t>
  </si>
  <si>
    <t>НАЛОГОВЫЕ И НЕНАЛОГОВЫЕ ДОХОДЫ</t>
  </si>
  <si>
    <t>1 00 00 000 00 0000 000</t>
  </si>
  <si>
    <t>НАЛОГИ НА ПРИБЫЛЬ, ДОХОДЫ</t>
  </si>
  <si>
    <t>1 01 00 000 00 0000 000</t>
  </si>
  <si>
    <t>Налог на доходы физических лиц</t>
  </si>
  <si>
    <t>1 01 02 000 01 0000 110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</si>
  <si>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</si>
  <si>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</si>
  <si>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</si>
  <si>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1 01 02 010 01 1000 110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</si>
  <si>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</si>
  <si>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</si>
  <si>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</si>
  <si>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1 01 02 130 01 0000 110</t>
  </si>
  <si>
    <t>НАЛОГИ НА ТОВАРЫ (РАБОТЫ, УСЛУГИ), РЕАЛИЗУЕМЫЕ НА ТЕРРИТОРИИ РОССИЙСКОЙ ФЕДЕРАЦИИ</t>
  </si>
  <si>
    <t>1 03 00 000 00 0000 000</t>
  </si>
  <si>
    <t>Акцизы по подакцизным товарам (продукции), производимым на территории Российской Федерации</t>
  </si>
  <si>
    <t>1 03 02 000 01 0000 110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</si>
  <si>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</si>
  <si>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</si>
  <si>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</si>
  <si>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</si>
  <si>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</si>
  <si>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</si>
  <si>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</si>
  <si>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</si>
  <si>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</si>
  <si>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</si>
  <si>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</si>
  <si>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</si>
  <si>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</si>
  <si>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</si>
  <si>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</si>
  <si>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1 03 02 261 01 0000 110</t>
  </si>
  <si>
    <t>НАЛОГИ НА СОВОКУПНЫЙ ДОХОД</t>
  </si>
  <si>
    <t>1 05 00 000 00 0000 000</t>
  </si>
  <si>
    <t>Единый сельскохозяйственный налог</t>
  </si>
  <si>
    <t>1 05 03 000 01 0000 110</t>
  </si>
  <si>
    <t>1 05 03 010 01 0000 110</t>
  </si>
  <si>
    <t>НАЛОГИ НА ИМУЩЕСТВО</t>
  </si>
  <si>
    <t>1 06 00 000 00 0000 000</t>
  </si>
  <si>
    <t>Налог на имущество физических лиц</t>
  </si>
  <si>
    <t>1 06 01 000 00 0000 110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</si>
  <si>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</si>
  <si>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</si>
  <si>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</si>
  <si>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1 06 01 030 10 1000 110</t>
  </si>
  <si>
    <t>Земельный налог</t>
  </si>
  <si>
    <t>1 06 06 000 00 0000 110</t>
  </si>
  <si>
    <t>Земельный налог с организаций</t>
  </si>
  <si>
    <t>1 06 06 030 00 0000 110</t>
  </si>
  <si>
    <t>Земельный налог с организаций, обладающих земельным участком, расположенным в границах сельских поселений</t>
  </si>
  <si>
    <t>1 06 06 033 10 0000 110</t>
  </si>
  <si>
    <t>Земельный налог с физических лиц</t>
  </si>
  <si>
    <t>1 06 06 040 00 0000 110</t>
  </si>
  <si>
    <t>Земельный налог с физических лиц, обладающих земельным участком, расположенным в границах сельских поселений</t>
  </si>
  <si>
    <t>1 06 06 043 10 0000 110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</si>
  <si>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</si>
  <si>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1 06 06 043 10 1000 110</t>
  </si>
  <si>
    <t>Администрация Троицкого сельского поселения Омского муниципального района Омской области</t>
  </si>
  <si>
    <t>622</t>
  </si>
  <si>
    <t>ГОСУДАРСТВЕННАЯ ПОШЛИНА</t>
  </si>
  <si>
    <t>1 08 00 000 00 0000 000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</si>
  <si>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</si>
  <si>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1 08 04 000 01 0000 110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</si>
  <si>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</si>
  <si>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1 08 04 020 01 0000 110</t>
  </si>
  <si>
    <t>ДОХОДЫ ОТ ИСПОЛЬЗОВАНИЯ ИМУЩЕСТВА, НАХОДЯЩЕГОСЯ В ГОСУДАРСТВЕННОЙ И МУНИЦИПАЛЬНОЙ СОБСТВЕННОСТИ</t>
  </si>
  <si>
    <t>1 11 00 000 00 0000 000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</si>
  <si>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</si>
  <si>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</si>
  <si>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</si>
  <si>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</si>
  <si>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</si>
  <si>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1 11 05 025 10 0000 120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</si>
  <si>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</si>
  <si>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1 11 05 030 00 0000 120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</si>
  <si>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</si>
  <si>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1 11 05 035 10 0000 120</t>
  </si>
  <si>
    <t>ДОХОДЫ ОТ ОКАЗАНИЯ ПЛАТНЫХ УСЛУГ И КОМПЕНСАЦИИ ЗАТРАТ ГОСУДАРСТВА</t>
  </si>
  <si>
    <t>1 13 00 000 00 0000 000</t>
  </si>
  <si>
    <t>Доходы от компенсации затрат государства</t>
  </si>
  <si>
    <t>1 13 02 000 00 0000 130</t>
  </si>
  <si>
    <t>Доходы, поступающие в порядке возмещения расходов, понесенных в связи с эксплуатацией имущества</t>
  </si>
  <si>
    <t>1 13 02 060 00 0000 130</t>
  </si>
  <si>
    <t>Доходы, поступающие в порядке возмещения расходов, понесенных в связи с эксплуатацией имущества сельских поселений</t>
  </si>
  <si>
    <t>1 13 02 065 10 0000 130</t>
  </si>
  <si>
    <t>Прочие доходы от компенсации затрат государства</t>
  </si>
  <si>
    <t>1 13 02 990 00 0000 130</t>
  </si>
  <si>
    <t>Прочие доходы от компенсации затрат бюджетов сельских поселений</t>
  </si>
  <si>
    <t>1 13 02 995 10 0000 130</t>
  </si>
  <si>
    <t>ПРОЧИЕ НЕНАЛОГОВЫЕ ДОХОДЫ</t>
  </si>
  <si>
    <t>1 17 00 000 00 0000 000</t>
  </si>
  <si>
    <t>Невыясненные поступления</t>
  </si>
  <si>
    <t>1 17 01 000 00 0000 180</t>
  </si>
  <si>
    <t>Невыясненные поступления, зачисляемые в бюджеты сельских поселений</t>
  </si>
  <si>
    <t>1 17 01 050 10 0000 180</t>
  </si>
  <si>
    <t>БЕЗВОЗМЕЗДНЫЕ ПОСТУПЛЕНИЯ</t>
  </si>
  <si>
    <t>2 00 00 000 00 0000 000</t>
  </si>
  <si>
    <t>БЕЗВОЗМЕЗДНЫЕ ПОСТУПЛЕНИЯ ОТ ДРУГИХ БЮДЖЕТОВ БЮДЖЕТНОЙ СИСТЕМЫ РОССИЙСКОЙ ФЕДЕРАЦИИ</t>
  </si>
  <si>
    <t>2 02 00 000 00 0000 000</t>
  </si>
  <si>
    <t>Дотации бюджетам бюджетной системы Российской Федерации</t>
  </si>
  <si>
    <t>2 02 10 000 00 0000 150</t>
  </si>
  <si>
    <t>Дотации на выравнивание бюджетной обеспеченности</t>
  </si>
  <si>
    <t>2 02 15 001 00 0000 150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</si>
  <si>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</si>
  <si>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2 02 15 001 10 0000 150</t>
  </si>
  <si>
    <t>Субвенции бюджетам бюджетной системы Российской Федерации</t>
  </si>
  <si>
    <t>2 02 30 000 00 0000 150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</si>
  <si>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</si>
  <si>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2 02 35 118 00 0000 150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</si>
  <si>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</si>
  <si>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2 02 35 118 10 0000 150</t>
  </si>
  <si>
    <t>ПРОЧИЕ БЕЗВОЗМЕЗДНЫЕ ПОСТУПЛЕНИЯ</t>
  </si>
  <si>
    <t>2 07 00 000 00 0000 000</t>
  </si>
  <si>
    <t>Прочие безвозмездные поступления в бюджеты сельских поселений</t>
  </si>
  <si>
    <t>2 07 05 000 10 0000 150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</si>
  <si>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</si>
  <si>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2 07 05 020 10 0000 150</t>
  </si>
  <si>
    <t>2 07 05 030 10 0000 150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</si>
  <si>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</si>
  <si>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2 08 00 000 00 0000 000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</si>
  <si>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</si>
  <si>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2 08 05 000 10 0000 150</t>
  </si>
  <si>
    <t>Бюджет 2024 год</t>
  </si>
  <si>
    <t>Бюджет 2026 год</t>
  </si>
  <si>
    <t>Бюджет 2025 год</t>
  </si>
  <si>
    <t>Итого:</t>
  </si>
  <si>
    <t xml:space="preserve">к постановлению Администрации </t>
  </si>
  <si>
    <t>Троицкого сельского поселения</t>
  </si>
  <si>
    <t>Бюджетная роспись по доходам  бюджета Троицкого сельского поселения на 2024-2026 годы</t>
  </si>
  <si>
    <t>Приложение №1</t>
  </si>
  <si>
    <t>Иные межбюджетные трансферты</t>
  </si>
  <si>
    <t>2 02 40 000 00 0000 150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</si>
  <si>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</si>
  <si>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2 02 40 014 00 0000 150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</si>
  <si>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</si>
  <si>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2 02 40 014 10 0000 150</t>
  </si>
  <si>
    <t>от _______________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</si>
</sst>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indexed="8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8"/>
      <color rgb="FF000000"/>
      <name val="Arial"/>
    </font>
    <font>
      <sz val="8"/>
      <color rgb="FF000000"/>
      <name val="Arial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000000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auto="1"/>
      </bottom>
      <diagonal/>
    </border>
    <border>
      <left style="thin">
        <color rgb="FF000000"/>
      </left>
      <right/>
      <top style="medium">
        <color rgb="FF000000"/>
      </top>
      <bottom style="medium">
        <color auto="1"/>
      </bottom>
      <diagonal/>
    </border>
    <border>
      <left/>
      <right style="thin">
        <color rgb="FF000000"/>
      </right>
      <top style="medium">
        <color rgb="FF000000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right" vertical="center"/>
    </xf>
    <xf numFmtId="49" fontId="4" fillId="0" borderId="16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right" vertical="center"/>
    </xf>
    <xf numFmtId="49" fontId="3" fillId="0" borderId="16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164" fontId="4" fillId="0" borderId="5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1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right" vertical="center"/>
    </xf>
    <xf numFmtId="0" fontId="0" fillId="0" borderId="15" xfId="0" applyBorder="1"/>
    <xf numFmtId="0" fontId="5" fillId="0" borderId="0" xfId="0" applyFont="1" applyAlignment="1">
      <alignment horizontal="right"/>
    </xf>
    <xf numFmtId="164" fontId="3" fillId="0" borderId="17" xfId="0" applyNumberFormat="1" applyFont="1" applyBorder="1" applyAlignment="1">
      <alignment horizontal="right" vertical="center"/>
    </xf>
    <xf numFmtId="49" fontId="6" fillId="0" borderId="16" xfId="0" applyNumberFormat="1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5" xfId="0" applyNumberFormat="1" applyFont="1" applyBorder="1" applyAlignment="1">
      <alignment horizontal="right" vertical="center"/>
    </xf>
    <xf numFmtId="0" fontId="0" fillId="0" borderId="23" xfId="0" applyBorder="1" applyAlignment="1"/>
    <xf numFmtId="0" fontId="0" fillId="0" borderId="24" xfId="0" applyBorder="1" applyAlignment="1"/>
    <xf numFmtId="0" fontId="5" fillId="0" borderId="0" xfId="0" applyFont="1" applyAlignment="1">
      <alignment horizontal="right"/>
    </xf>
    <xf numFmtId="0" fontId="4" fillId="0" borderId="14" xfId="0" applyNumberFormat="1" applyFont="1" applyBorder="1" applyAlignment="1">
      <alignment horizontal="left" vertical="center" wrapText="1"/>
    </xf>
    <xf numFmtId="0" fontId="3" fillId="0" borderId="15" xfId="0" applyNumberFormat="1" applyFont="1" applyBorder="1" applyAlignment="1"/>
    <xf numFmtId="49" fontId="4" fillId="0" borderId="17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right" vertical="center"/>
    </xf>
    <xf numFmtId="0" fontId="4" fillId="0" borderId="19" xfId="0" applyNumberFormat="1" applyFont="1" applyBorder="1" applyAlignment="1">
      <alignment horizontal="left" vertical="center" wrapText="1"/>
    </xf>
    <xf numFmtId="0" fontId="3" fillId="0" borderId="20" xfId="0" applyNumberFormat="1" applyFont="1" applyBorder="1" applyAlignment="1"/>
    <xf numFmtId="49" fontId="4" fillId="0" borderId="22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left" vertical="center" wrapText="1"/>
    </xf>
    <xf numFmtId="49" fontId="3" fillId="0" borderId="17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right" vertical="center"/>
    </xf>
    <xf numFmtId="0" fontId="6" fillId="0" borderId="14" xfId="0" applyNumberFormat="1" applyFont="1" applyBorder="1" applyAlignment="1">
      <alignment horizontal="left" vertical="center" wrapText="1"/>
    </xf>
    <xf numFmtId="0" fontId="7" fillId="0" borderId="15" xfId="0" applyNumberFormat="1" applyFont="1" applyBorder="1" applyAlignment="1"/>
    <xf numFmtId="49" fontId="6" fillId="0" borderId="17" xfId="0" applyNumberFormat="1" applyFont="1" applyBorder="1" applyAlignment="1">
      <alignment horizontal="center" vertical="center"/>
    </xf>
    <xf numFmtId="0" fontId="7" fillId="0" borderId="14" xfId="0" applyNumberFormat="1" applyFont="1" applyBorder="1" applyAlignment="1">
      <alignment horizontal="left" vertical="center" wrapText="1"/>
    </xf>
    <xf numFmtId="49" fontId="7" fillId="0" borderId="17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4" fillId="0" borderId="8" xfId="0" applyNumberFormat="1" applyFont="1" applyBorder="1" applyAlignment="1">
      <alignment horizontal="left" vertical="center" wrapText="1"/>
    </xf>
    <xf numFmtId="0" fontId="3" fillId="0" borderId="9" xfId="0" applyNumberFormat="1" applyFont="1" applyBorder="1" applyAlignment="1">
      <alignment horizontal="left" vertical="center" wrapText="1"/>
    </xf>
    <xf numFmtId="0" fontId="3" fillId="0" borderId="11" xfId="0" applyNumberFormat="1" applyFont="1" applyBorder="1" applyAlignment="1">
      <alignment horizontal="left" vertical="center" wrapText="1"/>
    </xf>
    <xf numFmtId="0" fontId="3" fillId="0" borderId="12" xfId="0" applyNumberFormat="1" applyFont="1" applyBorder="1" applyAlignment="1">
      <alignment horizontal="left" vertical="center" wrapText="1"/>
    </xf>
    <xf numFmtId="164" fontId="4" fillId="0" borderId="13" xfId="0" applyNumberFormat="1" applyFont="1" applyBorder="1" applyAlignment="1">
      <alignment horizontal="right" vertical="center"/>
    </xf>
    <xf numFmtId="164" fontId="4" fillId="0" borderId="18" xfId="0" applyNumberFormat="1" applyFont="1" applyBorder="1" applyAlignment="1">
      <alignment horizontal="right" vertical="center"/>
    </xf>
    <xf numFmtId="0" fontId="4" fillId="0" borderId="3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vertical="center" wrapText="1"/>
    </xf>
    <xf numFmtId="0" fontId="4" fillId="0" borderId="6" xfId="0" applyNumberFormat="1" applyFont="1" applyBorder="1" applyAlignment="1">
      <alignment vertical="center" wrapText="1"/>
    </xf>
    <xf numFmtId="0" fontId="3" fillId="0" borderId="7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right"/>
    </xf>
    <xf numFmtId="0" fontId="4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/>
    <xf numFmtId="0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tabSelected="1" topLeftCell="A5" workbookViewId="0">
      <selection activeCell="J11" sqref="J11:K11"/>
    </sheetView>
  </sheetViews>
  <sheetFormatPr defaultRowHeight="15" x14ac:dyDescent="0.25"/>
  <cols>
    <col min="1" max="1" width="11.7109375" customWidth="1"/>
    <col min="2" max="2" width="23.7109375" customWidth="1"/>
    <col min="3" max="3" width="3" customWidth="1"/>
    <col min="4" max="4" width="15.140625" customWidth="1"/>
    <col min="5" max="5" width="2.140625" customWidth="1"/>
    <col min="6" max="6" width="4" customWidth="1"/>
    <col min="7" max="7" width="12" customWidth="1"/>
    <col min="8" max="8" width="6.140625" customWidth="1"/>
    <col min="9" max="9" width="11.42578125" customWidth="1"/>
    <col min="10" max="10" width="7.85546875" customWidth="1"/>
    <col min="11" max="11" width="4.7109375" customWidth="1"/>
    <col min="12" max="12" width="12.140625" customWidth="1"/>
  </cols>
  <sheetData>
    <row r="1" spans="1:12" x14ac:dyDescent="0.25">
      <c r="G1" s="25" t="s">
        <v>140</v>
      </c>
      <c r="H1" s="25"/>
      <c r="I1" s="25"/>
      <c r="J1" s="25"/>
      <c r="K1" s="25"/>
      <c r="L1" s="25"/>
    </row>
    <row r="2" spans="1:12" x14ac:dyDescent="0.25">
      <c r="G2" s="25" t="s">
        <v>137</v>
      </c>
      <c r="H2" s="25"/>
      <c r="I2" s="25"/>
      <c r="J2" s="25"/>
      <c r="K2" s="25"/>
      <c r="L2" s="25"/>
    </row>
    <row r="3" spans="1:12" x14ac:dyDescent="0.25">
      <c r="G3" s="25" t="s">
        <v>138</v>
      </c>
      <c r="H3" s="25"/>
      <c r="I3" s="25"/>
      <c r="J3" s="25"/>
      <c r="K3" s="25"/>
      <c r="L3" s="25"/>
    </row>
    <row r="4" spans="1:12" x14ac:dyDescent="0.25">
      <c r="G4" s="25" t="s">
        <v>147</v>
      </c>
      <c r="H4" s="25"/>
      <c r="I4" s="25"/>
      <c r="J4" s="25"/>
      <c r="K4" s="25"/>
      <c r="L4" s="25"/>
    </row>
    <row r="5" spans="1:12" x14ac:dyDescent="0.25">
      <c r="G5" s="16"/>
      <c r="H5" s="16"/>
      <c r="I5" s="16"/>
      <c r="J5" s="16"/>
      <c r="K5" s="16"/>
      <c r="L5" s="16"/>
    </row>
    <row r="6" spans="1:12" ht="11.25" customHeight="1" x14ac:dyDescent="0.25">
      <c r="A6" s="54" t="s">
        <v>139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1:12" ht="11.25" customHeight="1" x14ac:dyDescent="0.25">
      <c r="A7" s="56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</row>
    <row r="8" spans="1:12" ht="12" customHeight="1" thickBot="1" x14ac:dyDescent="0.3">
      <c r="A8" s="58" t="s">
        <v>0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</row>
    <row r="9" spans="1:12" ht="34.5" customHeight="1" thickBot="1" x14ac:dyDescent="0.3">
      <c r="A9" s="59" t="s">
        <v>1</v>
      </c>
      <c r="B9" s="60"/>
      <c r="C9" s="60"/>
      <c r="D9" s="60"/>
      <c r="E9" s="60"/>
      <c r="F9" s="1" t="s">
        <v>2</v>
      </c>
      <c r="G9" s="61" t="s">
        <v>3</v>
      </c>
      <c r="H9" s="61"/>
      <c r="I9" s="2" t="s">
        <v>133</v>
      </c>
      <c r="J9" s="62" t="s">
        <v>135</v>
      </c>
      <c r="K9" s="62"/>
      <c r="L9" s="12" t="s">
        <v>134</v>
      </c>
    </row>
    <row r="10" spans="1:12" ht="15" customHeight="1" thickBot="1" x14ac:dyDescent="0.3">
      <c r="A10" s="61">
        <v>1</v>
      </c>
      <c r="B10" s="60"/>
      <c r="C10" s="60"/>
      <c r="D10" s="60"/>
      <c r="E10" s="60"/>
      <c r="F10" s="1">
        <v>2</v>
      </c>
      <c r="G10" s="61">
        <v>3</v>
      </c>
      <c r="H10" s="61"/>
      <c r="I10" s="1">
        <v>4</v>
      </c>
      <c r="J10" s="61">
        <v>5</v>
      </c>
      <c r="K10" s="61"/>
      <c r="L10" s="1">
        <v>6</v>
      </c>
    </row>
    <row r="11" spans="1:12" ht="15" customHeight="1" thickBot="1" x14ac:dyDescent="0.3">
      <c r="A11" s="50" t="s">
        <v>4</v>
      </c>
      <c r="B11" s="51"/>
      <c r="C11" s="51"/>
      <c r="D11" s="51"/>
      <c r="E11" s="51"/>
      <c r="F11" s="3"/>
      <c r="G11" s="52"/>
      <c r="H11" s="53"/>
      <c r="I11" s="21">
        <v>28553024.620000001</v>
      </c>
      <c r="J11" s="22">
        <v>27907355.969999999</v>
      </c>
      <c r="K11" s="22">
        <v>26854942.359999999</v>
      </c>
      <c r="L11" s="21">
        <v>28154763.829999998</v>
      </c>
    </row>
    <row r="12" spans="1:12" ht="15" hidden="1" customHeight="1" x14ac:dyDescent="0.25">
      <c r="A12" s="44" t="s">
        <v>5</v>
      </c>
      <c r="B12" s="45"/>
      <c r="C12" s="45"/>
      <c r="D12" s="45"/>
      <c r="E12" s="45"/>
      <c r="F12" s="4" t="s">
        <v>6</v>
      </c>
      <c r="G12" s="46"/>
      <c r="H12" s="47"/>
      <c r="I12" s="5">
        <v>22527410</v>
      </c>
      <c r="J12" s="48">
        <f>J13</f>
        <v>22839770.890000001</v>
      </c>
      <c r="K12" s="48">
        <v>22527410</v>
      </c>
      <c r="L12" s="5">
        <f>L13</f>
        <v>22882775.079999998</v>
      </c>
    </row>
    <row r="13" spans="1:12" ht="15" hidden="1" customHeight="1" x14ac:dyDescent="0.25">
      <c r="A13" s="26" t="s">
        <v>7</v>
      </c>
      <c r="B13" s="27"/>
      <c r="C13" s="27"/>
      <c r="D13" s="27"/>
      <c r="E13" s="27"/>
      <c r="F13" s="6" t="s">
        <v>6</v>
      </c>
      <c r="G13" s="28" t="s">
        <v>8</v>
      </c>
      <c r="H13" s="28"/>
      <c r="I13" s="7">
        <v>22527410</v>
      </c>
      <c r="J13" s="29">
        <f>J14</f>
        <v>22839770.890000001</v>
      </c>
      <c r="K13" s="29">
        <v>22527410</v>
      </c>
      <c r="L13" s="7">
        <f>L14</f>
        <v>22882775.079999998</v>
      </c>
    </row>
    <row r="14" spans="1:12" ht="15" hidden="1" customHeight="1" x14ac:dyDescent="0.25">
      <c r="A14" s="26" t="s">
        <v>9</v>
      </c>
      <c r="B14" s="27"/>
      <c r="C14" s="27"/>
      <c r="D14" s="27"/>
      <c r="E14" s="27"/>
      <c r="F14" s="6" t="s">
        <v>6</v>
      </c>
      <c r="G14" s="28" t="s">
        <v>10</v>
      </c>
      <c r="H14" s="28"/>
      <c r="I14" s="7">
        <f>I15+I21+I31+I34</f>
        <v>22698322.93</v>
      </c>
      <c r="J14" s="29">
        <f>J15+J21+J31+J34</f>
        <v>22839770.890000001</v>
      </c>
      <c r="K14" s="29">
        <f t="shared" ref="K14" si="0">K15+K21+K31+K34</f>
        <v>22527410</v>
      </c>
      <c r="L14" s="7">
        <f>L15+L21+L31+L34</f>
        <v>22882775.079999998</v>
      </c>
    </row>
    <row r="15" spans="1:12" ht="15" customHeight="1" x14ac:dyDescent="0.25">
      <c r="A15" s="26" t="s">
        <v>11</v>
      </c>
      <c r="B15" s="27"/>
      <c r="C15" s="27"/>
      <c r="D15" s="27"/>
      <c r="E15" s="27"/>
      <c r="F15" s="6" t="s">
        <v>6</v>
      </c>
      <c r="G15" s="28" t="s">
        <v>12</v>
      </c>
      <c r="H15" s="28"/>
      <c r="I15" s="7">
        <v>2040210</v>
      </c>
      <c r="J15" s="29">
        <f>J16</f>
        <v>2157060</v>
      </c>
      <c r="K15" s="29">
        <v>2040210</v>
      </c>
      <c r="L15" s="7">
        <f>L16</f>
        <v>2274510</v>
      </c>
    </row>
    <row r="16" spans="1:12" ht="15" customHeight="1" x14ac:dyDescent="0.25">
      <c r="A16" s="26" t="s">
        <v>13</v>
      </c>
      <c r="B16" s="27"/>
      <c r="C16" s="27"/>
      <c r="D16" s="27"/>
      <c r="E16" s="27"/>
      <c r="F16" s="6" t="s">
        <v>6</v>
      </c>
      <c r="G16" s="28" t="s">
        <v>14</v>
      </c>
      <c r="H16" s="28"/>
      <c r="I16" s="10">
        <f t="shared" ref="I16:K16" si="1">I17+I18+I19+I20</f>
        <v>2040210</v>
      </c>
      <c r="J16" s="49">
        <f t="shared" si="1"/>
        <v>2157060</v>
      </c>
      <c r="K16" s="43">
        <f t="shared" si="1"/>
        <v>2040210</v>
      </c>
      <c r="L16" s="7">
        <f>L17+L18+L19+L20</f>
        <v>2274510</v>
      </c>
    </row>
    <row r="17" spans="1:12" ht="68.25" customHeight="1" x14ac:dyDescent="0.25">
      <c r="A17" s="34" t="s">
        <v>15</v>
      </c>
      <c r="B17" s="27"/>
      <c r="C17" s="27"/>
      <c r="D17" s="27"/>
      <c r="E17" s="27"/>
      <c r="F17" s="8" t="s">
        <v>6</v>
      </c>
      <c r="G17" s="35" t="s">
        <v>16</v>
      </c>
      <c r="H17" s="35"/>
      <c r="I17" s="9">
        <v>1971690</v>
      </c>
      <c r="J17" s="36">
        <v>2088030</v>
      </c>
      <c r="K17" s="36">
        <v>1971690</v>
      </c>
      <c r="L17" s="9">
        <v>2204970</v>
      </c>
    </row>
    <row r="18" spans="1:12" ht="79.5" customHeight="1" x14ac:dyDescent="0.25">
      <c r="A18" s="34" t="s">
        <v>17</v>
      </c>
      <c r="B18" s="27"/>
      <c r="C18" s="27"/>
      <c r="D18" s="27"/>
      <c r="E18" s="27"/>
      <c r="F18" s="8" t="s">
        <v>6</v>
      </c>
      <c r="G18" s="35" t="s">
        <v>18</v>
      </c>
      <c r="H18" s="35"/>
      <c r="I18" s="9">
        <v>0</v>
      </c>
      <c r="J18" s="36">
        <v>0</v>
      </c>
      <c r="K18" s="36">
        <v>0</v>
      </c>
      <c r="L18" s="9">
        <v>0</v>
      </c>
    </row>
    <row r="19" spans="1:12" ht="34.5" customHeight="1" x14ac:dyDescent="0.25">
      <c r="A19" s="34" t="s">
        <v>19</v>
      </c>
      <c r="B19" s="27"/>
      <c r="C19" s="27"/>
      <c r="D19" s="27"/>
      <c r="E19" s="27"/>
      <c r="F19" s="8" t="s">
        <v>6</v>
      </c>
      <c r="G19" s="35" t="s">
        <v>20</v>
      </c>
      <c r="H19" s="35"/>
      <c r="I19" s="9">
        <v>59970</v>
      </c>
      <c r="J19" s="36">
        <v>59970</v>
      </c>
      <c r="K19" s="36">
        <v>59970</v>
      </c>
      <c r="L19" s="9">
        <v>59970</v>
      </c>
    </row>
    <row r="20" spans="1:12" ht="34.5" customHeight="1" x14ac:dyDescent="0.25">
      <c r="A20" s="34" t="s">
        <v>21</v>
      </c>
      <c r="B20" s="27"/>
      <c r="C20" s="27"/>
      <c r="D20" s="27"/>
      <c r="E20" s="27"/>
      <c r="F20" s="8" t="s">
        <v>6</v>
      </c>
      <c r="G20" s="35" t="s">
        <v>22</v>
      </c>
      <c r="H20" s="35"/>
      <c r="I20" s="9">
        <v>8550</v>
      </c>
      <c r="J20" s="36">
        <v>9060</v>
      </c>
      <c r="K20" s="36">
        <v>8550</v>
      </c>
      <c r="L20" s="9">
        <v>9570</v>
      </c>
    </row>
    <row r="21" spans="1:12" ht="23.25" customHeight="1" x14ac:dyDescent="0.25">
      <c r="A21" s="26" t="s">
        <v>23</v>
      </c>
      <c r="B21" s="27"/>
      <c r="C21" s="27"/>
      <c r="D21" s="27"/>
      <c r="E21" s="27"/>
      <c r="F21" s="6" t="s">
        <v>6</v>
      </c>
      <c r="G21" s="28" t="s">
        <v>24</v>
      </c>
      <c r="H21" s="28"/>
      <c r="I21" s="7">
        <f>I22</f>
        <v>1963112.9300000002</v>
      </c>
      <c r="J21" s="29">
        <f>J22</f>
        <v>1987710.8900000001</v>
      </c>
      <c r="K21" s="29">
        <v>1792200</v>
      </c>
      <c r="L21" s="7">
        <f>L22</f>
        <v>1913265.08</v>
      </c>
    </row>
    <row r="22" spans="1:12" ht="23.25" customHeight="1" x14ac:dyDescent="0.25">
      <c r="A22" s="26" t="s">
        <v>25</v>
      </c>
      <c r="B22" s="27"/>
      <c r="C22" s="27"/>
      <c r="D22" s="27"/>
      <c r="E22" s="27"/>
      <c r="F22" s="6" t="s">
        <v>6</v>
      </c>
      <c r="G22" s="28" t="s">
        <v>26</v>
      </c>
      <c r="H22" s="28"/>
      <c r="I22" s="7">
        <f>I23+I25+I27+I29</f>
        <v>1963112.9300000002</v>
      </c>
      <c r="J22" s="29">
        <f t="shared" ref="J22:L22" si="2">J23+J25+J27+J29</f>
        <v>1987710.8900000001</v>
      </c>
      <c r="K22" s="29">
        <f t="shared" si="2"/>
        <v>1792200</v>
      </c>
      <c r="L22" s="7">
        <f t="shared" si="2"/>
        <v>1913265.08</v>
      </c>
    </row>
    <row r="23" spans="1:12" ht="45.75" customHeight="1" x14ac:dyDescent="0.25">
      <c r="A23" s="34" t="s">
        <v>27</v>
      </c>
      <c r="B23" s="27"/>
      <c r="C23" s="27"/>
      <c r="D23" s="27"/>
      <c r="E23" s="27"/>
      <c r="F23" s="8" t="s">
        <v>6</v>
      </c>
      <c r="G23" s="35" t="s">
        <v>28</v>
      </c>
      <c r="H23" s="35"/>
      <c r="I23" s="9">
        <f>I24</f>
        <v>1023844.99</v>
      </c>
      <c r="J23" s="36">
        <f>J24</f>
        <v>1034121.21</v>
      </c>
      <c r="K23" s="36">
        <v>827500</v>
      </c>
      <c r="L23" s="9">
        <f>L24</f>
        <v>996615.95</v>
      </c>
    </row>
    <row r="24" spans="1:12" ht="68.25" customHeight="1" x14ac:dyDescent="0.25">
      <c r="A24" s="34" t="s">
        <v>29</v>
      </c>
      <c r="B24" s="27"/>
      <c r="C24" s="27"/>
      <c r="D24" s="27"/>
      <c r="E24" s="27"/>
      <c r="F24" s="8" t="s">
        <v>6</v>
      </c>
      <c r="G24" s="35" t="s">
        <v>30</v>
      </c>
      <c r="H24" s="35"/>
      <c r="I24" s="9">
        <v>1023844.99</v>
      </c>
      <c r="J24" s="36">
        <v>1034121.21</v>
      </c>
      <c r="K24" s="36">
        <v>827500</v>
      </c>
      <c r="L24" s="9">
        <v>996615.95</v>
      </c>
    </row>
    <row r="25" spans="1:12" ht="57" customHeight="1" x14ac:dyDescent="0.25">
      <c r="A25" s="34" t="s">
        <v>31</v>
      </c>
      <c r="B25" s="27"/>
      <c r="C25" s="27"/>
      <c r="D25" s="27"/>
      <c r="E25" s="27"/>
      <c r="F25" s="8" t="s">
        <v>6</v>
      </c>
      <c r="G25" s="35" t="s">
        <v>32</v>
      </c>
      <c r="H25" s="35"/>
      <c r="I25" s="9">
        <f>I26</f>
        <v>4878.3</v>
      </c>
      <c r="J25" s="36">
        <f>J26</f>
        <v>5433.41</v>
      </c>
      <c r="K25" s="36">
        <v>6000</v>
      </c>
      <c r="L25" s="9">
        <f>L26</f>
        <v>5293.77</v>
      </c>
    </row>
    <row r="26" spans="1:12" ht="79.5" customHeight="1" x14ac:dyDescent="0.25">
      <c r="A26" s="34" t="s">
        <v>33</v>
      </c>
      <c r="B26" s="27"/>
      <c r="C26" s="27"/>
      <c r="D26" s="27"/>
      <c r="E26" s="27"/>
      <c r="F26" s="8" t="s">
        <v>6</v>
      </c>
      <c r="G26" s="35" t="s">
        <v>34</v>
      </c>
      <c r="H26" s="35"/>
      <c r="I26" s="9">
        <v>4878.3</v>
      </c>
      <c r="J26" s="36">
        <v>5433.41</v>
      </c>
      <c r="K26" s="36">
        <v>6000</v>
      </c>
      <c r="L26" s="9">
        <v>5293.77</v>
      </c>
    </row>
    <row r="27" spans="1:12" ht="45.75" customHeight="1" x14ac:dyDescent="0.25">
      <c r="A27" s="34" t="s">
        <v>35</v>
      </c>
      <c r="B27" s="27"/>
      <c r="C27" s="27"/>
      <c r="D27" s="27"/>
      <c r="E27" s="27"/>
      <c r="F27" s="8" t="s">
        <v>6</v>
      </c>
      <c r="G27" s="35" t="s">
        <v>36</v>
      </c>
      <c r="H27" s="35"/>
      <c r="I27" s="9">
        <f>I28</f>
        <v>1061612.31</v>
      </c>
      <c r="J27" s="36">
        <f>J28</f>
        <v>1076704.77</v>
      </c>
      <c r="K27" s="36">
        <v>1090000</v>
      </c>
      <c r="L27" s="9">
        <f>L28</f>
        <v>1037978.49</v>
      </c>
    </row>
    <row r="28" spans="1:12" ht="68.25" customHeight="1" x14ac:dyDescent="0.25">
      <c r="A28" s="34" t="s">
        <v>37</v>
      </c>
      <c r="B28" s="27"/>
      <c r="C28" s="27"/>
      <c r="D28" s="27"/>
      <c r="E28" s="27"/>
      <c r="F28" s="8" t="s">
        <v>6</v>
      </c>
      <c r="G28" s="35" t="s">
        <v>38</v>
      </c>
      <c r="H28" s="35"/>
      <c r="I28" s="9">
        <v>1061612.31</v>
      </c>
      <c r="J28" s="36">
        <v>1076704.77</v>
      </c>
      <c r="K28" s="36">
        <v>1090000</v>
      </c>
      <c r="L28" s="9">
        <v>1037978.49</v>
      </c>
    </row>
    <row r="29" spans="1:12" ht="45.75" customHeight="1" x14ac:dyDescent="0.25">
      <c r="A29" s="34" t="s">
        <v>39</v>
      </c>
      <c r="B29" s="27"/>
      <c r="C29" s="27"/>
      <c r="D29" s="27"/>
      <c r="E29" s="27"/>
      <c r="F29" s="8" t="s">
        <v>6</v>
      </c>
      <c r="G29" s="35" t="s">
        <v>40</v>
      </c>
      <c r="H29" s="35"/>
      <c r="I29" s="9">
        <f>I30</f>
        <v>-127222.67</v>
      </c>
      <c r="J29" s="36">
        <f>J30</f>
        <v>-128548.5</v>
      </c>
      <c r="K29" s="36">
        <v>-131300</v>
      </c>
      <c r="L29" s="9">
        <f>L30</f>
        <v>-126623.13</v>
      </c>
    </row>
    <row r="30" spans="1:12" ht="68.25" customHeight="1" x14ac:dyDescent="0.25">
      <c r="A30" s="34" t="s">
        <v>41</v>
      </c>
      <c r="B30" s="27"/>
      <c r="C30" s="27"/>
      <c r="D30" s="27"/>
      <c r="E30" s="27"/>
      <c r="F30" s="8" t="s">
        <v>6</v>
      </c>
      <c r="G30" s="35" t="s">
        <v>42</v>
      </c>
      <c r="H30" s="35"/>
      <c r="I30" s="9">
        <v>-127222.67</v>
      </c>
      <c r="J30" s="36">
        <v>-128548.5</v>
      </c>
      <c r="K30" s="36">
        <v>-131300</v>
      </c>
      <c r="L30" s="9">
        <v>-126623.13</v>
      </c>
    </row>
    <row r="31" spans="1:12" ht="15" customHeight="1" x14ac:dyDescent="0.25">
      <c r="A31" s="26" t="s">
        <v>43</v>
      </c>
      <c r="B31" s="27"/>
      <c r="C31" s="27"/>
      <c r="D31" s="27"/>
      <c r="E31" s="27"/>
      <c r="F31" s="6" t="s">
        <v>6</v>
      </c>
      <c r="G31" s="28" t="s">
        <v>44</v>
      </c>
      <c r="H31" s="28"/>
      <c r="I31" s="7">
        <v>8000</v>
      </c>
      <c r="J31" s="29">
        <v>8000</v>
      </c>
      <c r="K31" s="29">
        <v>8000</v>
      </c>
      <c r="L31" s="7">
        <v>8000</v>
      </c>
    </row>
    <row r="32" spans="1:12" ht="15" customHeight="1" x14ac:dyDescent="0.25">
      <c r="A32" s="26" t="s">
        <v>45</v>
      </c>
      <c r="B32" s="27"/>
      <c r="C32" s="27"/>
      <c r="D32" s="27"/>
      <c r="E32" s="27"/>
      <c r="F32" s="6" t="s">
        <v>6</v>
      </c>
      <c r="G32" s="28" t="s">
        <v>46</v>
      </c>
      <c r="H32" s="28"/>
      <c r="I32" s="7">
        <v>8000</v>
      </c>
      <c r="J32" s="29">
        <v>8000</v>
      </c>
      <c r="K32" s="29">
        <v>8000</v>
      </c>
      <c r="L32" s="7">
        <v>8000</v>
      </c>
    </row>
    <row r="33" spans="1:12" ht="15" customHeight="1" x14ac:dyDescent="0.25">
      <c r="A33" s="34" t="s">
        <v>45</v>
      </c>
      <c r="B33" s="27"/>
      <c r="C33" s="27"/>
      <c r="D33" s="27"/>
      <c r="E33" s="27"/>
      <c r="F33" s="8" t="s">
        <v>6</v>
      </c>
      <c r="G33" s="35" t="s">
        <v>47</v>
      </c>
      <c r="H33" s="35"/>
      <c r="I33" s="9">
        <v>8000</v>
      </c>
      <c r="J33" s="36">
        <v>8000</v>
      </c>
      <c r="K33" s="36">
        <v>8000</v>
      </c>
      <c r="L33" s="9">
        <v>8000</v>
      </c>
    </row>
    <row r="34" spans="1:12" ht="15" customHeight="1" x14ac:dyDescent="0.25">
      <c r="A34" s="26" t="s">
        <v>48</v>
      </c>
      <c r="B34" s="27"/>
      <c r="C34" s="27"/>
      <c r="D34" s="27"/>
      <c r="E34" s="27"/>
      <c r="F34" s="6" t="s">
        <v>6</v>
      </c>
      <c r="G34" s="28" t="s">
        <v>49</v>
      </c>
      <c r="H34" s="28"/>
      <c r="I34" s="7">
        <v>18687000</v>
      </c>
      <c r="J34" s="29">
        <v>18687000</v>
      </c>
      <c r="K34" s="29">
        <v>18687000</v>
      </c>
      <c r="L34" s="7">
        <v>18687000</v>
      </c>
    </row>
    <row r="35" spans="1:12" ht="15" customHeight="1" x14ac:dyDescent="0.25">
      <c r="A35" s="26" t="s">
        <v>50</v>
      </c>
      <c r="B35" s="27"/>
      <c r="C35" s="27"/>
      <c r="D35" s="27"/>
      <c r="E35" s="27"/>
      <c r="F35" s="6" t="s">
        <v>6</v>
      </c>
      <c r="G35" s="28" t="s">
        <v>51</v>
      </c>
      <c r="H35" s="28"/>
      <c r="I35" s="7">
        <v>763000</v>
      </c>
      <c r="J35" s="29">
        <v>763000</v>
      </c>
      <c r="K35" s="29">
        <v>763000</v>
      </c>
      <c r="L35" s="7">
        <v>763000</v>
      </c>
    </row>
    <row r="36" spans="1:12" ht="34.5" customHeight="1" x14ac:dyDescent="0.25">
      <c r="A36" s="34" t="s">
        <v>52</v>
      </c>
      <c r="B36" s="27"/>
      <c r="C36" s="27"/>
      <c r="D36" s="27"/>
      <c r="E36" s="27"/>
      <c r="F36" s="8" t="s">
        <v>6</v>
      </c>
      <c r="G36" s="35" t="s">
        <v>53</v>
      </c>
      <c r="H36" s="35"/>
      <c r="I36" s="9">
        <v>763000</v>
      </c>
      <c r="J36" s="36">
        <v>763000</v>
      </c>
      <c r="K36" s="36">
        <v>763000</v>
      </c>
      <c r="L36" s="9">
        <v>763000</v>
      </c>
    </row>
    <row r="37" spans="1:12" ht="57" customHeight="1" x14ac:dyDescent="0.25">
      <c r="A37" s="34" t="s">
        <v>54</v>
      </c>
      <c r="B37" s="27"/>
      <c r="C37" s="27"/>
      <c r="D37" s="27"/>
      <c r="E37" s="27"/>
      <c r="F37" s="8" t="s">
        <v>6</v>
      </c>
      <c r="G37" s="35" t="s">
        <v>55</v>
      </c>
      <c r="H37" s="35"/>
      <c r="I37" s="9">
        <v>0</v>
      </c>
      <c r="J37" s="36">
        <v>0</v>
      </c>
      <c r="K37" s="36">
        <v>0</v>
      </c>
      <c r="L37" s="9">
        <v>0</v>
      </c>
    </row>
    <row r="38" spans="1:12" ht="15" customHeight="1" x14ac:dyDescent="0.25">
      <c r="A38" s="26" t="s">
        <v>56</v>
      </c>
      <c r="B38" s="27"/>
      <c r="C38" s="27"/>
      <c r="D38" s="27"/>
      <c r="E38" s="27"/>
      <c r="F38" s="6" t="s">
        <v>6</v>
      </c>
      <c r="G38" s="28" t="s">
        <v>57</v>
      </c>
      <c r="H38" s="28"/>
      <c r="I38" s="7">
        <v>17924000</v>
      </c>
      <c r="J38" s="29">
        <v>17924000</v>
      </c>
      <c r="K38" s="29">
        <v>17924000</v>
      </c>
      <c r="L38" s="7">
        <v>17924000</v>
      </c>
    </row>
    <row r="39" spans="1:12" ht="15" customHeight="1" x14ac:dyDescent="0.25">
      <c r="A39" s="34" t="s">
        <v>58</v>
      </c>
      <c r="B39" s="27"/>
      <c r="C39" s="27"/>
      <c r="D39" s="27"/>
      <c r="E39" s="27"/>
      <c r="F39" s="8" t="s">
        <v>6</v>
      </c>
      <c r="G39" s="35" t="s">
        <v>59</v>
      </c>
      <c r="H39" s="35"/>
      <c r="I39" s="9">
        <v>11986000</v>
      </c>
      <c r="J39" s="36">
        <v>11986000</v>
      </c>
      <c r="K39" s="36">
        <v>11986000</v>
      </c>
      <c r="L39" s="9">
        <v>11986000</v>
      </c>
    </row>
    <row r="40" spans="1:12" ht="23.25" customHeight="1" x14ac:dyDescent="0.25">
      <c r="A40" s="34" t="s">
        <v>60</v>
      </c>
      <c r="B40" s="27"/>
      <c r="C40" s="27"/>
      <c r="D40" s="27"/>
      <c r="E40" s="27"/>
      <c r="F40" s="8" t="s">
        <v>6</v>
      </c>
      <c r="G40" s="35" t="s">
        <v>61</v>
      </c>
      <c r="H40" s="35"/>
      <c r="I40" s="9">
        <v>11986000</v>
      </c>
      <c r="J40" s="36">
        <v>11986000</v>
      </c>
      <c r="K40" s="36">
        <v>11986000</v>
      </c>
      <c r="L40" s="9">
        <v>11986000</v>
      </c>
    </row>
    <row r="41" spans="1:12" ht="15" customHeight="1" x14ac:dyDescent="0.25">
      <c r="A41" s="34" t="s">
        <v>62</v>
      </c>
      <c r="B41" s="27"/>
      <c r="C41" s="27"/>
      <c r="D41" s="27"/>
      <c r="E41" s="27"/>
      <c r="F41" s="8" t="s">
        <v>6</v>
      </c>
      <c r="G41" s="35" t="s">
        <v>63</v>
      </c>
      <c r="H41" s="35"/>
      <c r="I41" s="9">
        <v>5938000</v>
      </c>
      <c r="J41" s="36">
        <v>5938000</v>
      </c>
      <c r="K41" s="36">
        <v>5938000</v>
      </c>
      <c r="L41" s="9">
        <v>5938000</v>
      </c>
    </row>
    <row r="42" spans="1:12" ht="23.25" customHeight="1" x14ac:dyDescent="0.25">
      <c r="A42" s="34" t="s">
        <v>64</v>
      </c>
      <c r="B42" s="27"/>
      <c r="C42" s="27"/>
      <c r="D42" s="27"/>
      <c r="E42" s="27"/>
      <c r="F42" s="8" t="s">
        <v>6</v>
      </c>
      <c r="G42" s="35" t="s">
        <v>65</v>
      </c>
      <c r="H42" s="35"/>
      <c r="I42" s="9">
        <v>5938000</v>
      </c>
      <c r="J42" s="36">
        <v>5938000</v>
      </c>
      <c r="K42" s="36">
        <v>5938000</v>
      </c>
      <c r="L42" s="9">
        <v>5938000</v>
      </c>
    </row>
    <row r="43" spans="1:12" ht="45.75" hidden="1" customHeight="1" x14ac:dyDescent="0.25">
      <c r="A43" s="34" t="s">
        <v>66</v>
      </c>
      <c r="B43" s="27"/>
      <c r="C43" s="27"/>
      <c r="D43" s="27"/>
      <c r="E43" s="27"/>
      <c r="F43" s="8" t="s">
        <v>6</v>
      </c>
      <c r="G43" s="35" t="s">
        <v>67</v>
      </c>
      <c r="H43" s="35"/>
      <c r="I43" s="9">
        <v>0</v>
      </c>
      <c r="J43" s="36">
        <v>0</v>
      </c>
      <c r="K43" s="36">
        <v>0</v>
      </c>
      <c r="L43" s="9">
        <v>0</v>
      </c>
    </row>
    <row r="44" spans="1:12" ht="23.25" customHeight="1" x14ac:dyDescent="0.25">
      <c r="A44" s="44" t="s">
        <v>68</v>
      </c>
      <c r="B44" s="45"/>
      <c r="C44" s="45"/>
      <c r="D44" s="45"/>
      <c r="E44" s="45"/>
      <c r="F44" s="4" t="s">
        <v>69</v>
      </c>
      <c r="G44" s="46"/>
      <c r="H44" s="47"/>
      <c r="I44" s="5">
        <f>I45</f>
        <v>5854701.6899999995</v>
      </c>
      <c r="J44" s="48">
        <f>J45</f>
        <v>5067585.08</v>
      </c>
      <c r="K44" s="48">
        <v>4327532.3600000003</v>
      </c>
      <c r="L44" s="5">
        <f>L45</f>
        <v>5271988.75</v>
      </c>
    </row>
    <row r="45" spans="1:12" ht="15" customHeight="1" x14ac:dyDescent="0.25">
      <c r="A45" s="26" t="s">
        <v>7</v>
      </c>
      <c r="B45" s="27"/>
      <c r="C45" s="27"/>
      <c r="D45" s="27"/>
      <c r="E45" s="27"/>
      <c r="F45" s="6" t="s">
        <v>69</v>
      </c>
      <c r="G45" s="28" t="s">
        <v>8</v>
      </c>
      <c r="H45" s="28"/>
      <c r="I45" s="7">
        <f>I46+I65</f>
        <v>5854701.6899999995</v>
      </c>
      <c r="J45" s="29">
        <f>J46+J65</f>
        <v>5067585.08</v>
      </c>
      <c r="K45" s="29">
        <f t="shared" ref="K45:L45" si="3">K46+K65</f>
        <v>4327532.3600000003</v>
      </c>
      <c r="L45" s="7">
        <f t="shared" si="3"/>
        <v>5271988.75</v>
      </c>
    </row>
    <row r="46" spans="1:12" ht="15" customHeight="1" x14ac:dyDescent="0.25">
      <c r="A46" s="26" t="s">
        <v>9</v>
      </c>
      <c r="B46" s="27"/>
      <c r="C46" s="27"/>
      <c r="D46" s="27"/>
      <c r="E46" s="27"/>
      <c r="F46" s="6" t="s">
        <v>69</v>
      </c>
      <c r="G46" s="28" t="s">
        <v>10</v>
      </c>
      <c r="H46" s="28"/>
      <c r="I46" s="7">
        <v>1521500</v>
      </c>
      <c r="J46" s="29">
        <v>1521500</v>
      </c>
      <c r="K46" s="29">
        <v>1521500</v>
      </c>
      <c r="L46" s="7">
        <v>1521500</v>
      </c>
    </row>
    <row r="47" spans="1:12" ht="15" customHeight="1" x14ac:dyDescent="0.25">
      <c r="A47" s="26" t="s">
        <v>70</v>
      </c>
      <c r="B47" s="27"/>
      <c r="C47" s="27"/>
      <c r="D47" s="27"/>
      <c r="E47" s="27"/>
      <c r="F47" s="6" t="s">
        <v>69</v>
      </c>
      <c r="G47" s="28" t="s">
        <v>71</v>
      </c>
      <c r="H47" s="28"/>
      <c r="I47" s="7">
        <v>10500</v>
      </c>
      <c r="J47" s="29">
        <v>10500</v>
      </c>
      <c r="K47" s="29">
        <v>10500</v>
      </c>
      <c r="L47" s="7">
        <v>10500</v>
      </c>
    </row>
    <row r="48" spans="1:12" ht="34.5" customHeight="1" x14ac:dyDescent="0.25">
      <c r="A48" s="26" t="s">
        <v>72</v>
      </c>
      <c r="B48" s="27"/>
      <c r="C48" s="27"/>
      <c r="D48" s="27"/>
      <c r="E48" s="27"/>
      <c r="F48" s="6" t="s">
        <v>69</v>
      </c>
      <c r="G48" s="28" t="s">
        <v>73</v>
      </c>
      <c r="H48" s="28"/>
      <c r="I48" s="7">
        <v>10500</v>
      </c>
      <c r="J48" s="29">
        <v>10500</v>
      </c>
      <c r="K48" s="29">
        <v>10500</v>
      </c>
      <c r="L48" s="7">
        <v>10500</v>
      </c>
    </row>
    <row r="49" spans="1:12" ht="45.75" customHeight="1" x14ac:dyDescent="0.25">
      <c r="A49" s="34" t="s">
        <v>74</v>
      </c>
      <c r="B49" s="27"/>
      <c r="C49" s="27"/>
      <c r="D49" s="27"/>
      <c r="E49" s="27"/>
      <c r="F49" s="8" t="s">
        <v>69</v>
      </c>
      <c r="G49" s="35" t="s">
        <v>75</v>
      </c>
      <c r="H49" s="35"/>
      <c r="I49" s="9">
        <v>10500</v>
      </c>
      <c r="J49" s="36">
        <v>10500</v>
      </c>
      <c r="K49" s="36">
        <v>10500</v>
      </c>
      <c r="L49" s="9">
        <v>10500</v>
      </c>
    </row>
    <row r="50" spans="1:12" ht="23.25" customHeight="1" x14ac:dyDescent="0.25">
      <c r="A50" s="26" t="s">
        <v>76</v>
      </c>
      <c r="B50" s="27"/>
      <c r="C50" s="27"/>
      <c r="D50" s="27"/>
      <c r="E50" s="27"/>
      <c r="F50" s="6" t="s">
        <v>69</v>
      </c>
      <c r="G50" s="28" t="s">
        <v>77</v>
      </c>
      <c r="H50" s="28"/>
      <c r="I50" s="7">
        <v>1475000</v>
      </c>
      <c r="J50" s="29">
        <v>1475000</v>
      </c>
      <c r="K50" s="29">
        <v>1475000</v>
      </c>
      <c r="L50" s="7">
        <v>1475000</v>
      </c>
    </row>
    <row r="51" spans="1:12" ht="57" customHeight="1" x14ac:dyDescent="0.25">
      <c r="A51" s="26" t="s">
        <v>78</v>
      </c>
      <c r="B51" s="27"/>
      <c r="C51" s="27"/>
      <c r="D51" s="27"/>
      <c r="E51" s="27"/>
      <c r="F51" s="6" t="s">
        <v>69</v>
      </c>
      <c r="G51" s="28" t="s">
        <v>79</v>
      </c>
      <c r="H51" s="28"/>
      <c r="I51" s="7">
        <v>1475000</v>
      </c>
      <c r="J51" s="29">
        <v>1475000</v>
      </c>
      <c r="K51" s="29">
        <v>1475000</v>
      </c>
      <c r="L51" s="7">
        <v>1475000</v>
      </c>
    </row>
    <row r="52" spans="1:12" ht="45.75" customHeight="1" x14ac:dyDescent="0.25">
      <c r="A52" s="34" t="s">
        <v>80</v>
      </c>
      <c r="B52" s="27"/>
      <c r="C52" s="27"/>
      <c r="D52" s="27"/>
      <c r="E52" s="27"/>
      <c r="F52" s="8" t="s">
        <v>69</v>
      </c>
      <c r="G52" s="35" t="s">
        <v>81</v>
      </c>
      <c r="H52" s="35"/>
      <c r="I52" s="9">
        <v>980000</v>
      </c>
      <c r="J52" s="36">
        <v>980000</v>
      </c>
      <c r="K52" s="36">
        <v>980000</v>
      </c>
      <c r="L52" s="9">
        <v>980000</v>
      </c>
    </row>
    <row r="53" spans="1:12" ht="45.75" customHeight="1" x14ac:dyDescent="0.25">
      <c r="A53" s="34" t="s">
        <v>82</v>
      </c>
      <c r="B53" s="27"/>
      <c r="C53" s="27"/>
      <c r="D53" s="27"/>
      <c r="E53" s="27"/>
      <c r="F53" s="8" t="s">
        <v>69</v>
      </c>
      <c r="G53" s="35" t="s">
        <v>83</v>
      </c>
      <c r="H53" s="35"/>
      <c r="I53" s="9">
        <v>980000</v>
      </c>
      <c r="J53" s="36">
        <v>980000</v>
      </c>
      <c r="K53" s="36">
        <v>980000</v>
      </c>
      <c r="L53" s="9">
        <v>980000</v>
      </c>
    </row>
    <row r="54" spans="1:12" ht="57" customHeight="1" x14ac:dyDescent="0.25">
      <c r="A54" s="34" t="s">
        <v>84</v>
      </c>
      <c r="B54" s="27"/>
      <c r="C54" s="27"/>
      <c r="D54" s="27"/>
      <c r="E54" s="27"/>
      <c r="F54" s="8" t="s">
        <v>69</v>
      </c>
      <c r="G54" s="35" t="s">
        <v>85</v>
      </c>
      <c r="H54" s="35"/>
      <c r="I54" s="9">
        <v>495000</v>
      </c>
      <c r="J54" s="36">
        <v>495000</v>
      </c>
      <c r="K54" s="36">
        <v>495000</v>
      </c>
      <c r="L54" s="9">
        <v>495000</v>
      </c>
    </row>
    <row r="55" spans="1:12" ht="45.75" customHeight="1" x14ac:dyDescent="0.25">
      <c r="A55" s="34" t="s">
        <v>86</v>
      </c>
      <c r="B55" s="27"/>
      <c r="C55" s="27"/>
      <c r="D55" s="27"/>
      <c r="E55" s="27"/>
      <c r="F55" s="8" t="s">
        <v>69</v>
      </c>
      <c r="G55" s="35" t="s">
        <v>87</v>
      </c>
      <c r="H55" s="35"/>
      <c r="I55" s="9">
        <v>495000</v>
      </c>
      <c r="J55" s="36">
        <v>495000</v>
      </c>
      <c r="K55" s="36">
        <v>495000</v>
      </c>
      <c r="L55" s="9">
        <v>495000</v>
      </c>
    </row>
    <row r="56" spans="1:12" ht="23.25" customHeight="1" x14ac:dyDescent="0.25">
      <c r="A56" s="26" t="s">
        <v>88</v>
      </c>
      <c r="B56" s="27"/>
      <c r="C56" s="27"/>
      <c r="D56" s="27"/>
      <c r="E56" s="27"/>
      <c r="F56" s="6" t="s">
        <v>69</v>
      </c>
      <c r="G56" s="28" t="s">
        <v>89</v>
      </c>
      <c r="H56" s="28"/>
      <c r="I56" s="7">
        <v>36000</v>
      </c>
      <c r="J56" s="29">
        <v>36000</v>
      </c>
      <c r="K56" s="29">
        <v>36000</v>
      </c>
      <c r="L56" s="7">
        <v>36000</v>
      </c>
    </row>
    <row r="57" spans="1:12" ht="15" customHeight="1" x14ac:dyDescent="0.25">
      <c r="A57" s="26" t="s">
        <v>90</v>
      </c>
      <c r="B57" s="27"/>
      <c r="C57" s="27"/>
      <c r="D57" s="27"/>
      <c r="E57" s="27"/>
      <c r="F57" s="6" t="s">
        <v>69</v>
      </c>
      <c r="G57" s="28" t="s">
        <v>91</v>
      </c>
      <c r="H57" s="28"/>
      <c r="I57" s="7">
        <v>36000</v>
      </c>
      <c r="J57" s="29">
        <v>36000</v>
      </c>
      <c r="K57" s="29">
        <v>36000</v>
      </c>
      <c r="L57" s="7">
        <v>36000</v>
      </c>
    </row>
    <row r="58" spans="1:12" ht="23.25" customHeight="1" x14ac:dyDescent="0.25">
      <c r="A58" s="34" t="s">
        <v>92</v>
      </c>
      <c r="B58" s="27"/>
      <c r="C58" s="27"/>
      <c r="D58" s="27"/>
      <c r="E58" s="27"/>
      <c r="F58" s="8" t="s">
        <v>69</v>
      </c>
      <c r="G58" s="35" t="s">
        <v>93</v>
      </c>
      <c r="H58" s="35"/>
      <c r="I58" s="9">
        <v>25000</v>
      </c>
      <c r="J58" s="36">
        <v>25000</v>
      </c>
      <c r="K58" s="36">
        <v>25000</v>
      </c>
      <c r="L58" s="9">
        <v>25000</v>
      </c>
    </row>
    <row r="59" spans="1:12" ht="23.25" customHeight="1" x14ac:dyDescent="0.25">
      <c r="A59" s="34" t="s">
        <v>94</v>
      </c>
      <c r="B59" s="27"/>
      <c r="C59" s="27"/>
      <c r="D59" s="27"/>
      <c r="E59" s="27"/>
      <c r="F59" s="8" t="s">
        <v>69</v>
      </c>
      <c r="G59" s="35" t="s">
        <v>95</v>
      </c>
      <c r="H59" s="35"/>
      <c r="I59" s="9">
        <v>25000</v>
      </c>
      <c r="J59" s="36">
        <v>25000</v>
      </c>
      <c r="K59" s="36">
        <v>25000</v>
      </c>
      <c r="L59" s="9">
        <v>25000</v>
      </c>
    </row>
    <row r="60" spans="1:12" ht="15" customHeight="1" x14ac:dyDescent="0.25">
      <c r="A60" s="34" t="s">
        <v>96</v>
      </c>
      <c r="B60" s="27"/>
      <c r="C60" s="27"/>
      <c r="D60" s="27"/>
      <c r="E60" s="27"/>
      <c r="F60" s="8" t="s">
        <v>69</v>
      </c>
      <c r="G60" s="35" t="s">
        <v>97</v>
      </c>
      <c r="H60" s="35"/>
      <c r="I60" s="9">
        <v>11000</v>
      </c>
      <c r="J60" s="36">
        <v>11000</v>
      </c>
      <c r="K60" s="36">
        <v>11000</v>
      </c>
      <c r="L60" s="9">
        <v>11000</v>
      </c>
    </row>
    <row r="61" spans="1:12" ht="15" customHeight="1" x14ac:dyDescent="0.25">
      <c r="A61" s="34" t="s">
        <v>98</v>
      </c>
      <c r="B61" s="27"/>
      <c r="C61" s="27"/>
      <c r="D61" s="27"/>
      <c r="E61" s="27"/>
      <c r="F61" s="8" t="s">
        <v>69</v>
      </c>
      <c r="G61" s="35" t="s">
        <v>99</v>
      </c>
      <c r="H61" s="35"/>
      <c r="I61" s="9">
        <v>11000</v>
      </c>
      <c r="J61" s="36">
        <v>11000</v>
      </c>
      <c r="K61" s="36">
        <v>11000</v>
      </c>
      <c r="L61" s="9">
        <v>11000</v>
      </c>
    </row>
    <row r="62" spans="1:12" ht="15" customHeight="1" x14ac:dyDescent="0.25">
      <c r="A62" s="26" t="s">
        <v>100</v>
      </c>
      <c r="B62" s="27"/>
      <c r="C62" s="27"/>
      <c r="D62" s="27"/>
      <c r="E62" s="27"/>
      <c r="F62" s="6" t="s">
        <v>69</v>
      </c>
      <c r="G62" s="28" t="s">
        <v>101</v>
      </c>
      <c r="H62" s="28"/>
      <c r="I62" s="7">
        <v>0</v>
      </c>
      <c r="J62" s="29">
        <v>0</v>
      </c>
      <c r="K62" s="29">
        <v>0</v>
      </c>
      <c r="L62" s="7">
        <v>0</v>
      </c>
    </row>
    <row r="63" spans="1:12" ht="15" customHeight="1" x14ac:dyDescent="0.25">
      <c r="A63" s="26" t="s">
        <v>102</v>
      </c>
      <c r="B63" s="27"/>
      <c r="C63" s="27"/>
      <c r="D63" s="27"/>
      <c r="E63" s="27"/>
      <c r="F63" s="6" t="s">
        <v>69</v>
      </c>
      <c r="G63" s="28" t="s">
        <v>103</v>
      </c>
      <c r="H63" s="28"/>
      <c r="I63" s="7">
        <v>0</v>
      </c>
      <c r="J63" s="29">
        <v>0</v>
      </c>
      <c r="K63" s="29">
        <v>0</v>
      </c>
      <c r="L63" s="7">
        <v>0</v>
      </c>
    </row>
    <row r="64" spans="1:12" ht="26.25" customHeight="1" x14ac:dyDescent="0.25">
      <c r="A64" s="34" t="s">
        <v>104</v>
      </c>
      <c r="B64" s="27"/>
      <c r="C64" s="27"/>
      <c r="D64" s="27"/>
      <c r="E64" s="27"/>
      <c r="F64" s="8" t="s">
        <v>69</v>
      </c>
      <c r="G64" s="35" t="s">
        <v>105</v>
      </c>
      <c r="H64" s="35"/>
      <c r="I64" s="9">
        <v>0</v>
      </c>
      <c r="J64" s="36">
        <v>0</v>
      </c>
      <c r="K64" s="36">
        <v>0</v>
      </c>
      <c r="L64" s="9">
        <v>0</v>
      </c>
    </row>
    <row r="65" spans="1:12" ht="15" customHeight="1" x14ac:dyDescent="0.25">
      <c r="A65" s="26" t="s">
        <v>106</v>
      </c>
      <c r="B65" s="27"/>
      <c r="C65" s="27"/>
      <c r="D65" s="27"/>
      <c r="E65" s="27"/>
      <c r="F65" s="6" t="s">
        <v>69</v>
      </c>
      <c r="G65" s="28" t="s">
        <v>107</v>
      </c>
      <c r="H65" s="28"/>
      <c r="I65" s="7">
        <f>I66+I76</f>
        <v>4333201.6899999995</v>
      </c>
      <c r="J65" s="29">
        <f t="shared" ref="J65:L65" si="4">J66+J76</f>
        <v>3546085.08</v>
      </c>
      <c r="K65" s="29">
        <f t="shared" si="4"/>
        <v>2806032.3600000003</v>
      </c>
      <c r="L65" s="7">
        <f t="shared" si="4"/>
        <v>3750488.75</v>
      </c>
    </row>
    <row r="66" spans="1:12" ht="23.25" customHeight="1" x14ac:dyDescent="0.25">
      <c r="A66" s="26" t="s">
        <v>108</v>
      </c>
      <c r="B66" s="27"/>
      <c r="C66" s="27"/>
      <c r="D66" s="27"/>
      <c r="E66" s="27"/>
      <c r="F66" s="6" t="s">
        <v>69</v>
      </c>
      <c r="G66" s="28" t="s">
        <v>109</v>
      </c>
      <c r="H66" s="28"/>
      <c r="I66" s="7">
        <f>I67+I70+I73</f>
        <v>4313201.6899999995</v>
      </c>
      <c r="J66" s="29">
        <f>J67+J70+J73</f>
        <v>3546085.08</v>
      </c>
      <c r="K66" s="29">
        <f t="shared" ref="K66:L66" si="5">K67+K70+K73</f>
        <v>2786032.3600000003</v>
      </c>
      <c r="L66" s="7">
        <f t="shared" si="5"/>
        <v>3750488.75</v>
      </c>
    </row>
    <row r="67" spans="1:12" ht="15" customHeight="1" x14ac:dyDescent="0.25">
      <c r="A67" s="26" t="s">
        <v>110</v>
      </c>
      <c r="B67" s="27"/>
      <c r="C67" s="27"/>
      <c r="D67" s="27"/>
      <c r="E67" s="27"/>
      <c r="F67" s="6" t="s">
        <v>69</v>
      </c>
      <c r="G67" s="28" t="s">
        <v>111</v>
      </c>
      <c r="H67" s="28"/>
      <c r="I67" s="7">
        <f>I68</f>
        <v>2742697.09</v>
      </c>
      <c r="J67" s="29">
        <f>J68</f>
        <v>2366210.08</v>
      </c>
      <c r="K67" s="29">
        <v>1725409.36</v>
      </c>
      <c r="L67" s="7">
        <f>L68</f>
        <v>2459451.75</v>
      </c>
    </row>
    <row r="68" spans="1:12" ht="15" customHeight="1" x14ac:dyDescent="0.25">
      <c r="A68" s="34" t="s">
        <v>112</v>
      </c>
      <c r="B68" s="27"/>
      <c r="C68" s="27"/>
      <c r="D68" s="27"/>
      <c r="E68" s="27"/>
      <c r="F68" s="8" t="s">
        <v>69</v>
      </c>
      <c r="G68" s="35" t="s">
        <v>113</v>
      </c>
      <c r="H68" s="35"/>
      <c r="I68" s="9">
        <f>I69</f>
        <v>2742697.09</v>
      </c>
      <c r="J68" s="36">
        <f>J69</f>
        <v>2366210.08</v>
      </c>
      <c r="K68" s="36">
        <v>1725409.36</v>
      </c>
      <c r="L68" s="9">
        <f>L69</f>
        <v>2459451.75</v>
      </c>
    </row>
    <row r="69" spans="1:12" ht="23.25" customHeight="1" x14ac:dyDescent="0.25">
      <c r="A69" s="34" t="s">
        <v>114</v>
      </c>
      <c r="B69" s="27"/>
      <c r="C69" s="27"/>
      <c r="D69" s="27"/>
      <c r="E69" s="27"/>
      <c r="F69" s="8" t="s">
        <v>69</v>
      </c>
      <c r="G69" s="35" t="s">
        <v>115</v>
      </c>
      <c r="H69" s="35"/>
      <c r="I69" s="9">
        <v>2742697.09</v>
      </c>
      <c r="J69" s="36">
        <v>2366210.08</v>
      </c>
      <c r="K69" s="36">
        <v>1725409.36</v>
      </c>
      <c r="L69" s="9">
        <v>2459451.75</v>
      </c>
    </row>
    <row r="70" spans="1:12" ht="15" customHeight="1" x14ac:dyDescent="0.25">
      <c r="A70" s="26" t="s">
        <v>116</v>
      </c>
      <c r="B70" s="27"/>
      <c r="C70" s="27"/>
      <c r="D70" s="27"/>
      <c r="E70" s="27"/>
      <c r="F70" s="6" t="s">
        <v>69</v>
      </c>
      <c r="G70" s="28" t="s">
        <v>117</v>
      </c>
      <c r="H70" s="28"/>
      <c r="I70" s="7">
        <v>1060623</v>
      </c>
      <c r="J70" s="29">
        <f>J71</f>
        <v>1169875</v>
      </c>
      <c r="K70" s="29">
        <v>1060623</v>
      </c>
      <c r="L70" s="7">
        <f>L71</f>
        <v>1281037</v>
      </c>
    </row>
    <row r="71" spans="1:12" ht="34.5" customHeight="1" x14ac:dyDescent="0.25">
      <c r="A71" s="34" t="s">
        <v>118</v>
      </c>
      <c r="B71" s="27"/>
      <c r="C71" s="27"/>
      <c r="D71" s="27"/>
      <c r="E71" s="27"/>
      <c r="F71" s="8" t="s">
        <v>69</v>
      </c>
      <c r="G71" s="35" t="s">
        <v>119</v>
      </c>
      <c r="H71" s="35"/>
      <c r="I71" s="9">
        <v>1060623</v>
      </c>
      <c r="J71" s="36">
        <f>J72</f>
        <v>1169875</v>
      </c>
      <c r="K71" s="36">
        <v>1060623</v>
      </c>
      <c r="L71" s="9">
        <f>L72</f>
        <v>1281037</v>
      </c>
    </row>
    <row r="72" spans="1:12" ht="34.5" customHeight="1" x14ac:dyDescent="0.25">
      <c r="A72" s="34" t="s">
        <v>120</v>
      </c>
      <c r="B72" s="27"/>
      <c r="C72" s="27"/>
      <c r="D72" s="27"/>
      <c r="E72" s="27"/>
      <c r="F72" s="8" t="s">
        <v>69</v>
      </c>
      <c r="G72" s="35" t="s">
        <v>121</v>
      </c>
      <c r="H72" s="35"/>
      <c r="I72" s="9">
        <v>1060623</v>
      </c>
      <c r="J72" s="36">
        <v>1169875</v>
      </c>
      <c r="K72" s="36">
        <v>1060623</v>
      </c>
      <c r="L72" s="9">
        <v>1281037</v>
      </c>
    </row>
    <row r="73" spans="1:12" ht="34.5" customHeight="1" x14ac:dyDescent="0.25">
      <c r="A73" s="37" t="s">
        <v>141</v>
      </c>
      <c r="B73" s="38"/>
      <c r="C73" s="38"/>
      <c r="D73" s="38"/>
      <c r="E73" s="38"/>
      <c r="F73" s="18" t="s">
        <v>69</v>
      </c>
      <c r="G73" s="39" t="s">
        <v>142</v>
      </c>
      <c r="H73" s="39"/>
      <c r="I73" s="17">
        <f>I74</f>
        <v>509881.59999999998</v>
      </c>
      <c r="J73" s="42">
        <f>J74</f>
        <v>10000</v>
      </c>
      <c r="K73" s="43"/>
      <c r="L73" s="17">
        <f>L74</f>
        <v>10000</v>
      </c>
    </row>
    <row r="74" spans="1:12" ht="34.5" customHeight="1" x14ac:dyDescent="0.25">
      <c r="A74" s="40" t="s">
        <v>143</v>
      </c>
      <c r="B74" s="38"/>
      <c r="C74" s="38"/>
      <c r="D74" s="38"/>
      <c r="E74" s="38"/>
      <c r="F74" s="19" t="s">
        <v>69</v>
      </c>
      <c r="G74" s="41" t="s">
        <v>144</v>
      </c>
      <c r="H74" s="41"/>
      <c r="I74" s="17">
        <f>I75</f>
        <v>509881.59999999998</v>
      </c>
      <c r="J74" s="42">
        <f>J75</f>
        <v>10000</v>
      </c>
      <c r="K74" s="43"/>
      <c r="L74" s="17">
        <f>L75</f>
        <v>10000</v>
      </c>
    </row>
    <row r="75" spans="1:12" ht="34.5" customHeight="1" x14ac:dyDescent="0.25">
      <c r="A75" s="40" t="s">
        <v>145</v>
      </c>
      <c r="B75" s="38"/>
      <c r="C75" s="38"/>
      <c r="D75" s="38"/>
      <c r="E75" s="38"/>
      <c r="F75" s="19" t="s">
        <v>69</v>
      </c>
      <c r="G75" s="41" t="s">
        <v>146</v>
      </c>
      <c r="H75" s="41"/>
      <c r="I75" s="20">
        <v>509881.59999999998</v>
      </c>
      <c r="J75" s="42">
        <v>10000</v>
      </c>
      <c r="K75" s="43"/>
      <c r="L75" s="17">
        <v>10000</v>
      </c>
    </row>
    <row r="76" spans="1:12" ht="15" customHeight="1" x14ac:dyDescent="0.25">
      <c r="A76" s="26" t="s">
        <v>122</v>
      </c>
      <c r="B76" s="27"/>
      <c r="C76" s="27"/>
      <c r="D76" s="27"/>
      <c r="E76" s="27"/>
      <c r="F76" s="6" t="s">
        <v>69</v>
      </c>
      <c r="G76" s="28" t="s">
        <v>123</v>
      </c>
      <c r="H76" s="28"/>
      <c r="I76" s="7">
        <v>20000</v>
      </c>
      <c r="J76" s="29">
        <f>J77</f>
        <v>0</v>
      </c>
      <c r="K76" s="29">
        <v>20000</v>
      </c>
      <c r="L76" s="7">
        <f>L77</f>
        <v>0</v>
      </c>
    </row>
    <row r="77" spans="1:12" ht="21.75" customHeight="1" x14ac:dyDescent="0.25">
      <c r="A77" s="26" t="s">
        <v>124</v>
      </c>
      <c r="B77" s="27"/>
      <c r="C77" s="27"/>
      <c r="D77" s="27"/>
      <c r="E77" s="27"/>
      <c r="F77" s="6" t="s">
        <v>69</v>
      </c>
      <c r="G77" s="28" t="s">
        <v>125</v>
      </c>
      <c r="H77" s="28"/>
      <c r="I77" s="7">
        <v>20000</v>
      </c>
      <c r="J77" s="29">
        <f>J78</f>
        <v>0</v>
      </c>
      <c r="K77" s="29">
        <v>20000</v>
      </c>
      <c r="L77" s="7">
        <f>L78</f>
        <v>0</v>
      </c>
    </row>
    <row r="78" spans="1:12" ht="23.25" customHeight="1" x14ac:dyDescent="0.25">
      <c r="A78" s="34" t="s">
        <v>126</v>
      </c>
      <c r="B78" s="27"/>
      <c r="C78" s="27"/>
      <c r="D78" s="27"/>
      <c r="E78" s="27"/>
      <c r="F78" s="8" t="s">
        <v>69</v>
      </c>
      <c r="G78" s="35" t="s">
        <v>127</v>
      </c>
      <c r="H78" s="35"/>
      <c r="I78" s="9">
        <v>10000</v>
      </c>
      <c r="J78" s="36">
        <f>J79</f>
        <v>0</v>
      </c>
      <c r="K78" s="36">
        <v>10000</v>
      </c>
      <c r="L78" s="9">
        <f>L79</f>
        <v>0</v>
      </c>
    </row>
    <row r="79" spans="1:12" ht="15" customHeight="1" x14ac:dyDescent="0.25">
      <c r="A79" s="34" t="s">
        <v>124</v>
      </c>
      <c r="B79" s="27"/>
      <c r="C79" s="27"/>
      <c r="D79" s="27"/>
      <c r="E79" s="27"/>
      <c r="F79" s="8" t="s">
        <v>69</v>
      </c>
      <c r="G79" s="35" t="s">
        <v>128</v>
      </c>
      <c r="H79" s="35"/>
      <c r="I79" s="9">
        <v>10000</v>
      </c>
      <c r="J79" s="36">
        <v>0</v>
      </c>
      <c r="K79" s="36">
        <v>10000</v>
      </c>
      <c r="L79" s="9">
        <v>0</v>
      </c>
    </row>
    <row r="80" spans="1:12" ht="57" customHeight="1" x14ac:dyDescent="0.25">
      <c r="A80" s="26" t="s">
        <v>129</v>
      </c>
      <c r="B80" s="27"/>
      <c r="C80" s="27"/>
      <c r="D80" s="27"/>
      <c r="E80" s="27"/>
      <c r="F80" s="6" t="s">
        <v>69</v>
      </c>
      <c r="G80" s="28" t="s">
        <v>130</v>
      </c>
      <c r="H80" s="28"/>
      <c r="I80" s="7">
        <v>0</v>
      </c>
      <c r="J80" s="29">
        <v>0</v>
      </c>
      <c r="K80" s="29">
        <v>0</v>
      </c>
      <c r="L80" s="7">
        <v>0</v>
      </c>
    </row>
    <row r="81" spans="1:12" ht="68.25" customHeight="1" thickBot="1" x14ac:dyDescent="0.3">
      <c r="A81" s="30" t="s">
        <v>131</v>
      </c>
      <c r="B81" s="31"/>
      <c r="C81" s="31"/>
      <c r="D81" s="31"/>
      <c r="E81" s="31"/>
      <c r="F81" s="13" t="s">
        <v>69</v>
      </c>
      <c r="G81" s="32" t="s">
        <v>132</v>
      </c>
      <c r="H81" s="32"/>
      <c r="I81" s="14">
        <v>0</v>
      </c>
      <c r="J81" s="33">
        <v>0</v>
      </c>
      <c r="K81" s="33">
        <v>0</v>
      </c>
      <c r="L81" s="14">
        <v>0</v>
      </c>
    </row>
    <row r="82" spans="1:12" ht="15.75" thickBot="1" x14ac:dyDescent="0.3">
      <c r="A82" s="15"/>
      <c r="B82" s="15"/>
      <c r="C82" s="15"/>
      <c r="D82" s="15"/>
      <c r="E82" s="15"/>
      <c r="F82" s="15"/>
      <c r="G82" s="23" t="s">
        <v>136</v>
      </c>
      <c r="H82" s="24"/>
      <c r="I82" s="11">
        <v>28553024.620000001</v>
      </c>
      <c r="J82" s="22">
        <f>J44+J12</f>
        <v>27907355.969999999</v>
      </c>
      <c r="K82" s="22">
        <v>26854942.359999999</v>
      </c>
      <c r="L82" s="11">
        <v>28154763.829999998</v>
      </c>
    </row>
  </sheetData>
  <mergeCells count="228">
    <mergeCell ref="A6:L6"/>
    <mergeCell ref="A7:L7"/>
    <mergeCell ref="A8:L8"/>
    <mergeCell ref="A9:E9"/>
    <mergeCell ref="G9:H9"/>
    <mergeCell ref="J9:K9"/>
    <mergeCell ref="A10:E10"/>
    <mergeCell ref="G10:H10"/>
    <mergeCell ref="J10:K10"/>
    <mergeCell ref="A11:E11"/>
    <mergeCell ref="G11:H11"/>
    <mergeCell ref="J11:K11"/>
    <mergeCell ref="A12:E12"/>
    <mergeCell ref="G12:H12"/>
    <mergeCell ref="J12:K12"/>
    <mergeCell ref="A13:E13"/>
    <mergeCell ref="G13:H13"/>
    <mergeCell ref="J13:K13"/>
    <mergeCell ref="A14:E14"/>
    <mergeCell ref="G14:H14"/>
    <mergeCell ref="J14:K14"/>
    <mergeCell ref="A15:E15"/>
    <mergeCell ref="G15:H15"/>
    <mergeCell ref="J15:K15"/>
    <mergeCell ref="A16:E16"/>
    <mergeCell ref="G16:H16"/>
    <mergeCell ref="J16:K16"/>
    <mergeCell ref="A17:E17"/>
    <mergeCell ref="G17:H17"/>
    <mergeCell ref="J17:K17"/>
    <mergeCell ref="A18:E18"/>
    <mergeCell ref="G18:H18"/>
    <mergeCell ref="J18:K18"/>
    <mergeCell ref="A19:E19"/>
    <mergeCell ref="G19:H19"/>
    <mergeCell ref="J19:K19"/>
    <mergeCell ref="A20:E20"/>
    <mergeCell ref="G20:H20"/>
    <mergeCell ref="J20:K20"/>
    <mergeCell ref="A21:E21"/>
    <mergeCell ref="G21:H21"/>
    <mergeCell ref="J21:K21"/>
    <mergeCell ref="A22:E22"/>
    <mergeCell ref="G22:H22"/>
    <mergeCell ref="J22:K22"/>
    <mergeCell ref="A23:E23"/>
    <mergeCell ref="G23:H23"/>
    <mergeCell ref="J23:K23"/>
    <mergeCell ref="A24:E24"/>
    <mergeCell ref="G24:H24"/>
    <mergeCell ref="J24:K24"/>
    <mergeCell ref="A25:E25"/>
    <mergeCell ref="G25:H25"/>
    <mergeCell ref="J25:K25"/>
    <mergeCell ref="A26:E26"/>
    <mergeCell ref="G26:H26"/>
    <mergeCell ref="J26:K26"/>
    <mergeCell ref="A27:E27"/>
    <mergeCell ref="G27:H27"/>
    <mergeCell ref="J27:K27"/>
    <mergeCell ref="A28:E28"/>
    <mergeCell ref="G28:H28"/>
    <mergeCell ref="J28:K28"/>
    <mergeCell ref="A29:E29"/>
    <mergeCell ref="G29:H29"/>
    <mergeCell ref="J29:K29"/>
    <mergeCell ref="A30:E30"/>
    <mergeCell ref="G30:H30"/>
    <mergeCell ref="J30:K30"/>
    <mergeCell ref="A31:E31"/>
    <mergeCell ref="G31:H31"/>
    <mergeCell ref="J31:K31"/>
    <mergeCell ref="A32:E32"/>
    <mergeCell ref="G32:H32"/>
    <mergeCell ref="J32:K32"/>
    <mergeCell ref="A33:E33"/>
    <mergeCell ref="G33:H33"/>
    <mergeCell ref="J33:K33"/>
    <mergeCell ref="A34:E34"/>
    <mergeCell ref="G34:H34"/>
    <mergeCell ref="J34:K34"/>
    <mergeCell ref="A35:E35"/>
    <mergeCell ref="G35:H35"/>
    <mergeCell ref="J35:K35"/>
    <mergeCell ref="A36:E36"/>
    <mergeCell ref="G36:H36"/>
    <mergeCell ref="J36:K36"/>
    <mergeCell ref="A37:E37"/>
    <mergeCell ref="G37:H37"/>
    <mergeCell ref="J37:K37"/>
    <mergeCell ref="A38:E38"/>
    <mergeCell ref="G38:H38"/>
    <mergeCell ref="J38:K38"/>
    <mergeCell ref="A39:E39"/>
    <mergeCell ref="G39:H39"/>
    <mergeCell ref="J39:K39"/>
    <mergeCell ref="A40:E40"/>
    <mergeCell ref="G40:H40"/>
    <mergeCell ref="J40:K40"/>
    <mergeCell ref="A41:E41"/>
    <mergeCell ref="G41:H41"/>
    <mergeCell ref="J41:K41"/>
    <mergeCell ref="A42:E42"/>
    <mergeCell ref="G42:H42"/>
    <mergeCell ref="J42:K42"/>
    <mergeCell ref="A43:E43"/>
    <mergeCell ref="G43:H43"/>
    <mergeCell ref="J43:K43"/>
    <mergeCell ref="A44:E44"/>
    <mergeCell ref="G44:H44"/>
    <mergeCell ref="J44:K44"/>
    <mergeCell ref="A45:E45"/>
    <mergeCell ref="G45:H45"/>
    <mergeCell ref="J45:K45"/>
    <mergeCell ref="A46:E46"/>
    <mergeCell ref="G46:H46"/>
    <mergeCell ref="J46:K46"/>
    <mergeCell ref="A47:E47"/>
    <mergeCell ref="G47:H47"/>
    <mergeCell ref="J47:K47"/>
    <mergeCell ref="A48:E48"/>
    <mergeCell ref="G48:H48"/>
    <mergeCell ref="J48:K48"/>
    <mergeCell ref="A49:E49"/>
    <mergeCell ref="G49:H49"/>
    <mergeCell ref="J49:K49"/>
    <mergeCell ref="A50:E50"/>
    <mergeCell ref="G50:H50"/>
    <mergeCell ref="J50:K50"/>
    <mergeCell ref="A51:E51"/>
    <mergeCell ref="G51:H51"/>
    <mergeCell ref="J51:K51"/>
    <mergeCell ref="A52:E52"/>
    <mergeCell ref="G52:H52"/>
    <mergeCell ref="J52:K52"/>
    <mergeCell ref="A53:E53"/>
    <mergeCell ref="G53:H53"/>
    <mergeCell ref="J53:K53"/>
    <mergeCell ref="A54:E54"/>
    <mergeCell ref="G54:H54"/>
    <mergeCell ref="J54:K54"/>
    <mergeCell ref="A55:E55"/>
    <mergeCell ref="G55:H55"/>
    <mergeCell ref="J55:K55"/>
    <mergeCell ref="A56:E56"/>
    <mergeCell ref="G56:H56"/>
    <mergeCell ref="J56:K56"/>
    <mergeCell ref="A57:E57"/>
    <mergeCell ref="G57:H57"/>
    <mergeCell ref="J57:K57"/>
    <mergeCell ref="A58:E58"/>
    <mergeCell ref="G58:H58"/>
    <mergeCell ref="J58:K58"/>
    <mergeCell ref="A59:E59"/>
    <mergeCell ref="G59:H59"/>
    <mergeCell ref="J59:K59"/>
    <mergeCell ref="A60:E60"/>
    <mergeCell ref="G60:H60"/>
    <mergeCell ref="J60:K60"/>
    <mergeCell ref="A61:E61"/>
    <mergeCell ref="G61:H61"/>
    <mergeCell ref="J61:K61"/>
    <mergeCell ref="A62:E62"/>
    <mergeCell ref="G62:H62"/>
    <mergeCell ref="J62:K62"/>
    <mergeCell ref="A63:E63"/>
    <mergeCell ref="G63:H63"/>
    <mergeCell ref="J63:K63"/>
    <mergeCell ref="A64:E64"/>
    <mergeCell ref="G64:H64"/>
    <mergeCell ref="J64:K64"/>
    <mergeCell ref="A65:E65"/>
    <mergeCell ref="G65:H65"/>
    <mergeCell ref="J65:K65"/>
    <mergeCell ref="A66:E66"/>
    <mergeCell ref="G66:H66"/>
    <mergeCell ref="J66:K66"/>
    <mergeCell ref="A67:E67"/>
    <mergeCell ref="G67:H67"/>
    <mergeCell ref="J67:K67"/>
    <mergeCell ref="A72:E72"/>
    <mergeCell ref="G72:H72"/>
    <mergeCell ref="J72:K72"/>
    <mergeCell ref="A76:E76"/>
    <mergeCell ref="G76:H76"/>
    <mergeCell ref="J76:K76"/>
    <mergeCell ref="A68:E68"/>
    <mergeCell ref="G68:H68"/>
    <mergeCell ref="J68:K68"/>
    <mergeCell ref="A69:E69"/>
    <mergeCell ref="G69:H69"/>
    <mergeCell ref="J69:K69"/>
    <mergeCell ref="A70:E70"/>
    <mergeCell ref="G70:H70"/>
    <mergeCell ref="J70:K70"/>
    <mergeCell ref="A73:E73"/>
    <mergeCell ref="G73:H73"/>
    <mergeCell ref="A74:E74"/>
    <mergeCell ref="G74:H74"/>
    <mergeCell ref="A75:E75"/>
    <mergeCell ref="G75:H75"/>
    <mergeCell ref="J75:K75"/>
    <mergeCell ref="J74:K74"/>
    <mergeCell ref="J73:K73"/>
    <mergeCell ref="J82:K82"/>
    <mergeCell ref="G82:H82"/>
    <mergeCell ref="G1:L1"/>
    <mergeCell ref="G2:L2"/>
    <mergeCell ref="G3:L3"/>
    <mergeCell ref="G4:L4"/>
    <mergeCell ref="A80:E80"/>
    <mergeCell ref="G80:H80"/>
    <mergeCell ref="J80:K80"/>
    <mergeCell ref="A81:E81"/>
    <mergeCell ref="G81:H81"/>
    <mergeCell ref="J81:K81"/>
    <mergeCell ref="A77:E77"/>
    <mergeCell ref="G77:H77"/>
    <mergeCell ref="J77:K77"/>
    <mergeCell ref="A78:E78"/>
    <mergeCell ref="G78:H78"/>
    <mergeCell ref="J78:K78"/>
    <mergeCell ref="A79:E79"/>
    <mergeCell ref="G79:H79"/>
    <mergeCell ref="J79:K79"/>
    <mergeCell ref="A71:E71"/>
    <mergeCell ref="G71:H71"/>
    <mergeCell ref="J71:K71"/>
  </mergeCells>
  <pageMargins left="1.0236220472440944" right="0.62992125984251968" top="0.74803149606299213" bottom="0.74803149606299213" header="0.23622047244094491" footer="0.23622047244094491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2024-03-28T09:31:14Z</cp:lastPrinted>
  <dcterms:created xsi:type="dcterms:W3CDTF">2021-04-12T14:52:46Z</dcterms:created>
  <dcterms:modified xsi:type="dcterms:W3CDTF">2024-03-29T02:39:56Z</dcterms:modified>
</cp:coreProperties>
</file>